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20475" windowHeight="9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B6" i="1"/>
  <c r="E6" i="1" l="1"/>
  <c r="E4" i="1" s="1"/>
  <c r="B9" i="1" s="1"/>
  <c r="B8" i="1" l="1"/>
</calcChain>
</file>

<file path=xl/sharedStrings.xml><?xml version="1.0" encoding="utf-8"?>
<sst xmlns="http://schemas.openxmlformats.org/spreadsheetml/2006/main" count="11" uniqueCount="11">
  <si>
    <t>前月</t>
    <rPh sb="0" eb="2">
      <t>ゼンゲツ</t>
    </rPh>
    <phoneticPr fontId="1"/>
  </si>
  <si>
    <t>前々月</t>
    <rPh sb="0" eb="2">
      <t>ゼンゼン</t>
    </rPh>
    <rPh sb="2" eb="3">
      <t>ゲツ</t>
    </rPh>
    <phoneticPr fontId="1"/>
  </si>
  <si>
    <t>3か月前</t>
    <rPh sb="2" eb="3">
      <t>ゲツ</t>
    </rPh>
    <rPh sb="3" eb="4">
      <t>マエ</t>
    </rPh>
    <phoneticPr fontId="1"/>
  </si>
  <si>
    <t>利用者数（乗降介助のみを除く）</t>
    <rPh sb="0" eb="3">
      <t>リヨウシャ</t>
    </rPh>
    <rPh sb="3" eb="4">
      <t>スウ</t>
    </rPh>
    <rPh sb="5" eb="7">
      <t>ジョウコウ</t>
    </rPh>
    <rPh sb="7" eb="9">
      <t>カイジョ</t>
    </rPh>
    <rPh sb="12" eb="13">
      <t>ノゾ</t>
    </rPh>
    <phoneticPr fontId="1"/>
  </si>
  <si>
    <t>利用者数（乗降介助のみ）</t>
    <rPh sb="0" eb="3">
      <t>リヨウシャ</t>
    </rPh>
    <rPh sb="3" eb="4">
      <t>スウ</t>
    </rPh>
    <rPh sb="5" eb="7">
      <t>ジョウコウ</t>
    </rPh>
    <rPh sb="7" eb="9">
      <t>カイジョ</t>
    </rPh>
    <phoneticPr fontId="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</si>
  <si>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"/>
  </si>
  <si>
    <t>算定利用者数</t>
    <rPh sb="0" eb="2">
      <t>サンテイ</t>
    </rPh>
    <rPh sb="2" eb="5">
      <t>リヨウシャ</t>
    </rPh>
    <rPh sb="5" eb="6">
      <t>スウ</t>
    </rPh>
    <phoneticPr fontId="1"/>
  </si>
  <si>
    <t>平均利用者数算出</t>
    <rPh sb="0" eb="2">
      <t>ヘイキン</t>
    </rPh>
    <rPh sb="2" eb="4">
      <t>リヨウ</t>
    </rPh>
    <rPh sb="4" eb="5">
      <t>シャ</t>
    </rPh>
    <rPh sb="5" eb="6">
      <t>スウ</t>
    </rPh>
    <rPh sb="6" eb="8">
      <t>サンシュツ</t>
    </rPh>
    <phoneticPr fontId="1"/>
  </si>
  <si>
    <t>サービス提供責任者の員数（常勤換算）</t>
    <rPh sb="4" eb="6">
      <t>テイキョウ</t>
    </rPh>
    <rPh sb="6" eb="9">
      <t>セキニンシャ</t>
    </rPh>
    <rPh sb="10" eb="12">
      <t>インズウ</t>
    </rPh>
    <phoneticPr fontId="1"/>
  </si>
  <si>
    <t>上記のうち、常勤すべき員数</t>
    <rPh sb="0" eb="2">
      <t>ジョウキ</t>
    </rPh>
    <rPh sb="6" eb="8">
      <t>ジョウキン</t>
    </rPh>
    <rPh sb="11" eb="13">
      <t>インズウ</t>
    </rPh>
    <phoneticPr fontId="1"/>
  </si>
  <si>
    <t>平均利用者数は、切り上げを採用</t>
    <rPh sb="0" eb="2">
      <t>ヘイキン</t>
    </rPh>
    <rPh sb="2" eb="4">
      <t>リヨウ</t>
    </rPh>
    <rPh sb="4" eb="5">
      <t>シャ</t>
    </rPh>
    <rPh sb="5" eb="6">
      <t>スウ</t>
    </rPh>
    <rPh sb="8" eb="9">
      <t>キ</t>
    </rPh>
    <rPh sb="10" eb="11">
      <t>ア</t>
    </rPh>
    <rPh sb="13" eb="15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</si>
</sst>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3" borderId="6" xfId="0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sqref="A1:E9"/>
    </sheetView>
  </sheetViews>
  <sheetFormatPr defaultRowHeight="13.5" x14ac:dyDescent="0.15"/>
  <cols>
    <col min="1" max="1" width="48.375" customWidth="1"/>
    <col min="2" max="4" width="15.5" customWidth="1"/>
    <col min="5" max="5" width="21.25" customWidth="1"/>
  </cols>
  <sheetData>
    <row r="2" spans="1:9" ht="14.25" thickBot="1" x14ac:dyDescent="0.2">
      <c r="E2" s="12" t="s">
        <v>10</v>
      </c>
    </row>
    <row r="3" spans="1:9" ht="18.75" x14ac:dyDescent="0.15">
      <c r="A3" s="10" t="s">
        <v>7</v>
      </c>
      <c r="B3" s="2" t="s">
        <v>2</v>
      </c>
      <c r="C3" s="2" t="s">
        <v>1</v>
      </c>
      <c r="D3" s="2" t="s">
        <v>0</v>
      </c>
      <c r="E3" s="3" t="s">
        <v>5</v>
      </c>
      <c r="F3" s="1"/>
      <c r="G3" s="1"/>
      <c r="H3" s="1"/>
      <c r="I3" s="1"/>
    </row>
    <row r="4" spans="1:9" ht="38.25" customHeight="1" x14ac:dyDescent="0.15">
      <c r="A4" s="4" t="s">
        <v>3</v>
      </c>
      <c r="B4" s="5">
        <v>50</v>
      </c>
      <c r="C4" s="5">
        <v>50</v>
      </c>
      <c r="D4" s="5">
        <v>50</v>
      </c>
      <c r="E4" s="6">
        <f>ROUNDUP(E6/3,0)</f>
        <v>51</v>
      </c>
      <c r="F4" s="1"/>
      <c r="G4" s="1"/>
      <c r="H4" s="1"/>
      <c r="I4" s="1"/>
    </row>
    <row r="5" spans="1:9" ht="45" customHeight="1" x14ac:dyDescent="0.15">
      <c r="A5" s="4" t="s">
        <v>4</v>
      </c>
      <c r="B5" s="5">
        <v>5</v>
      </c>
      <c r="C5" s="5">
        <v>5</v>
      </c>
      <c r="D5" s="5">
        <v>5</v>
      </c>
      <c r="E5" s="6"/>
      <c r="F5" s="1"/>
      <c r="G5" s="1"/>
      <c r="H5" s="1"/>
      <c r="I5" s="1"/>
    </row>
    <row r="6" spans="1:9" ht="41.25" customHeight="1" thickBot="1" x14ac:dyDescent="0.2">
      <c r="A6" s="7" t="s">
        <v>6</v>
      </c>
      <c r="B6" s="8">
        <f>B4+(B5*0.1)</f>
        <v>50.5</v>
      </c>
      <c r="C6" s="8">
        <f t="shared" ref="C6:D6" si="0">C4+(C5*0.1)</f>
        <v>50.5</v>
      </c>
      <c r="D6" s="8">
        <f t="shared" si="0"/>
        <v>50.5</v>
      </c>
      <c r="E6" s="9">
        <f>B6+C6+D6</f>
        <v>151.5</v>
      </c>
      <c r="F6" s="1"/>
      <c r="G6" s="1"/>
      <c r="H6" s="1"/>
      <c r="I6" s="1"/>
    </row>
    <row r="7" spans="1:9" ht="19.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21" x14ac:dyDescent="0.15">
      <c r="A8" s="13" t="s">
        <v>8</v>
      </c>
      <c r="B8" s="14">
        <f>ROUNDUP(IF(E4&lt;41,1,E4/40),1)</f>
        <v>1.3</v>
      </c>
      <c r="C8" s="1"/>
      <c r="D8" s="1"/>
      <c r="E8" s="1"/>
      <c r="F8" s="1"/>
      <c r="G8" s="1"/>
      <c r="H8" s="1"/>
      <c r="I8" s="1"/>
    </row>
    <row r="9" spans="1:9" ht="21.75" thickBot="1" x14ac:dyDescent="0.2">
      <c r="A9" s="7" t="s">
        <v>9</v>
      </c>
      <c r="B9" s="15">
        <f>IF(E4&lt;41,1,(IF(E4&lt;201,ROUNDUP(E4/40,0)-1,ROUNDUP(ROUNDUP(E4/40,0)*2/3,0))))</f>
        <v>1</v>
      </c>
      <c r="C9" s="1"/>
      <c r="D9" s="1"/>
      <c r="E9" s="1"/>
      <c r="F9" s="1"/>
      <c r="G9" s="1"/>
      <c r="H9" s="1"/>
      <c r="I9" s="1"/>
    </row>
    <row r="10" spans="1:9" ht="18.75" x14ac:dyDescent="0.15">
      <c r="A10" s="1"/>
      <c r="B10" s="11"/>
      <c r="C10" s="1"/>
      <c r="D10" s="1"/>
      <c r="E10" s="1"/>
      <c r="F10" s="1"/>
      <c r="G10" s="1"/>
      <c r="H10" s="1"/>
      <c r="I10" s="1"/>
    </row>
    <row r="11" spans="1:9" ht="18.75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18.75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18.75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8.75" x14ac:dyDescent="0.15">
      <c r="A14" s="1"/>
      <c r="B14" s="1"/>
      <c r="C14" s="1"/>
      <c r="D14" s="1"/>
      <c r="E14" s="1"/>
      <c r="F14" s="1"/>
      <c r="G14" s="1"/>
      <c r="H14" s="1"/>
      <c r="I14" s="1"/>
    </row>
  </sheetData>
  <mergeCells count="1">
    <mergeCell ref="E4:E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19B6A01368AE4FAFB6CEAEAD92E662" ma:contentTypeVersion="0" ma:contentTypeDescription="新しいドキュメントを作成します。" ma:contentTypeScope="" ma:versionID="9f95c263915187fe5c5534fd1fa03d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18F29-0AAA-4226-86D7-45ED7BDFE43A}"/>
</file>

<file path=customXml/itemProps2.xml><?xml version="1.0" encoding="utf-8"?>
<ds:datastoreItem xmlns:ds="http://schemas.openxmlformats.org/officeDocument/2006/customXml" ds:itemID="{9906D125-23A8-42E5-950E-84BEA7C0615E}"/>
</file>

<file path=customXml/itemProps3.xml><?xml version="1.0" encoding="utf-8"?>
<ds:datastoreItem xmlns:ds="http://schemas.openxmlformats.org/officeDocument/2006/customXml" ds:itemID="{FBB8828B-D6B6-42D7-8E32-8455D0748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a-takato</dc:creator>
  <cp:lastModifiedBy>a-takato</cp:lastModifiedBy>
  <dcterms:created xsi:type="dcterms:W3CDTF">2012-02-26T05:07:23Z</dcterms:created>
  <dcterms:modified xsi:type="dcterms:W3CDTF">2012-02-26T05:37:12Z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0x0101006719B6A01368AE4FAFB6CEAEAD92E662</vt:lpwstr>
  </property>
</Properties>
</file>